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INFORMACION FINANCIERA\CUARTO TRIMESTRE 2022\"/>
    </mc:Choice>
  </mc:AlternateContent>
  <xr:revisionPtr revIDLastSave="0" documentId="13_ncr:1_{7A98B5ED-C692-45D0-B302-804C45C48E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E31" i="1"/>
  <c r="C31" i="1"/>
  <c r="B31" i="1"/>
  <c r="F26" i="1"/>
  <c r="E26" i="1"/>
  <c r="C26" i="1"/>
  <c r="B26" i="1"/>
  <c r="F23" i="1"/>
  <c r="E23" i="1"/>
  <c r="C23" i="1"/>
  <c r="B23" i="1"/>
  <c r="F19" i="1"/>
  <c r="E19" i="1"/>
  <c r="C19" i="1"/>
  <c r="B19" i="1"/>
  <c r="G32" i="1" l="1"/>
  <c r="G31" i="1" s="1"/>
  <c r="G29" i="1"/>
  <c r="G28" i="1"/>
  <c r="G27" i="1"/>
  <c r="G25" i="1"/>
  <c r="G24" i="1"/>
  <c r="G23" i="1" s="1"/>
  <c r="G22" i="1"/>
  <c r="G15" i="1"/>
  <c r="G13" i="1"/>
  <c r="G12" i="1"/>
  <c r="G11" i="1"/>
  <c r="D35" i="1"/>
  <c r="G35" i="1" s="1"/>
  <c r="D34" i="1"/>
  <c r="G34" i="1" s="1"/>
  <c r="D33" i="1"/>
  <c r="G33" i="1" s="1"/>
  <c r="D32" i="1"/>
  <c r="D31" i="1" s="1"/>
  <c r="D30" i="1"/>
  <c r="G30" i="1" s="1"/>
  <c r="D29" i="1"/>
  <c r="D28" i="1"/>
  <c r="D27" i="1"/>
  <c r="D26" i="1" s="1"/>
  <c r="D25" i="1"/>
  <c r="D24" i="1"/>
  <c r="D23" i="1" s="1"/>
  <c r="D22" i="1"/>
  <c r="D21" i="1"/>
  <c r="G21" i="1" s="1"/>
  <c r="D20" i="1"/>
  <c r="D19" i="1" s="1"/>
  <c r="D18" i="1"/>
  <c r="G18" i="1" s="1"/>
  <c r="D17" i="1"/>
  <c r="G17" i="1" s="1"/>
  <c r="D16" i="1"/>
  <c r="G16" i="1" s="1"/>
  <c r="D15" i="1"/>
  <c r="D14" i="1"/>
  <c r="G14" i="1" s="1"/>
  <c r="D13" i="1"/>
  <c r="D12" i="1"/>
  <c r="D11" i="1"/>
  <c r="G20" i="1" l="1"/>
  <c r="G19" i="1" s="1"/>
  <c r="G26" i="1"/>
  <c r="G10" i="1"/>
  <c r="F10" i="1"/>
  <c r="E10" i="1"/>
  <c r="E37" i="1" s="1"/>
  <c r="D10" i="1"/>
  <c r="C10" i="1"/>
  <c r="B10" i="1"/>
  <c r="B37" i="1" s="1"/>
  <c r="D9" i="1"/>
  <c r="D7" i="1" s="1"/>
  <c r="D8" i="1"/>
  <c r="G8" i="1" s="1"/>
  <c r="F7" i="1"/>
  <c r="E7" i="1"/>
  <c r="C7" i="1"/>
  <c r="B7" i="1"/>
  <c r="D6" i="1"/>
  <c r="G6" i="1" s="1"/>
  <c r="G9" i="1" l="1"/>
  <c r="D37" i="1"/>
  <c r="F37" i="1"/>
  <c r="C37" i="1"/>
  <c r="G7" i="1"/>
  <c r="G37" i="1" s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<sst xmlns="http://schemas.openxmlformats.org/spreadsheetml/2006/main" count="43" uniqueCount="43">
  <si>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</si>
  <si>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</si>
  <si>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</si>
  <si>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</si>
  <si>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</si>
  <si>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</si>
  <si>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</si>
  <si>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</si>
  <si>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</si>
  <si>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</si>
  <si>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</si>
  <si>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</si>
  <si>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</si>
  <si>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</si>
  <si>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</si>
  <si>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</si>
  <si>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</si>
  <si>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</si>
  <si>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</si>
  <si>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</si>
  <si>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</si>
  <si>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</si>
  <si>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</si>
  <si>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</si>
  <si>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</si>
  <si>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</si>
  <si>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</si>
  <si>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</si>
  <si>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</si>
  <si>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</si>
  <si>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</si>
  <si>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</si>
  <si>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</si>
  <si>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</si>
  <si>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</si>
  <si>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</si>
  <si>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</si>
  <si>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</si>
  <si>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</si>
  <si>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</si>
  <si>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</si>
  <si>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</si>
  <si>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Instituto Municipal de Vivienda de León, Guanajuato (IMUVI)
Gasto por Categoría Programática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</si>
</sst>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1" fillId="0" borderId="0" xfId="8" applyAlignment="1" applyProtection="1">
      <alignment horizontal="left" vertical="top" indent="1"/>
      <protection locked="0"/>
    </xf>
    <xf numFmtId="0" fontId="0" fillId="0" borderId="0" xfId="0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3375660</xdr:colOff>
      <xdr:row>44</xdr:row>
      <xdr:rowOff>121920</xdr:rowOff>
    </xdr:from>
    <xdr:to>
      <xdr:col>5</xdr:col>
      <xdr:colOff>99060</xdr:colOff>
      <xdr:row>50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5660" y="6507480"/>
          <a:ext cx="5509260" cy="975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30" t="s">
        <v>42</v>
      </c>
      <c r="B1" s="31"/>
      <c r="C1" s="31"/>
      <c r="D1" s="31"/>
      <c r="E1" s="31"/>
      <c r="F1" s="31"/>
      <c r="G1" s="32"/>
    </row>
    <row r="2" spans="1:7" ht="14.45" customHeight="1" x14ac:dyDescent="0.2">
      <c r="A2" s="16"/>
      <c r="B2" s="27" t="s">
        <v>0</v>
      </c>
      <c r="C2" s="28"/>
      <c r="D2" s="28"/>
      <c r="E2" s="28"/>
      <c r="F2" s="29"/>
      <c r="G2" s="25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6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v>0</v>
      </c>
      <c r="C6" s="10">
        <v>0</v>
      </c>
      <c r="D6" s="10">
        <f>+B6+C6</f>
        <v>0</v>
      </c>
      <c r="E6" s="10">
        <v>0</v>
      </c>
      <c r="F6" s="10">
        <v>0</v>
      </c>
      <c r="G6" s="10">
        <f>+D6-E6</f>
        <v>0</v>
      </c>
    </row>
    <row r="7" spans="1:7" x14ac:dyDescent="0.2">
      <c r="A7" s="21" t="s">
        <v>11</v>
      </c>
      <c r="B7" s="11">
        <f>SUM(B8:B9)</f>
        <v>0</v>
      </c>
      <c r="C7" s="11">
        <f t="shared" ref="C7:G7" si="0">SUM(C8:C9)</f>
        <v>0</v>
      </c>
      <c r="D7" s="11">
        <f t="shared" si="0"/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f>+B8+C8</f>
        <v>0</v>
      </c>
      <c r="E8" s="12">
        <v>0</v>
      </c>
      <c r="F8" s="12">
        <v>0</v>
      </c>
      <c r="G8" s="12">
        <f>+D8-E8</f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f>+B9+C9</f>
        <v>0</v>
      </c>
      <c r="E9" s="12">
        <v>0</v>
      </c>
      <c r="F9" s="12">
        <v>0</v>
      </c>
      <c r="G9" s="12">
        <f>+D9-E9</f>
        <v>0</v>
      </c>
    </row>
    <row r="10" spans="1:7" x14ac:dyDescent="0.2">
      <c r="A10" s="21" t="s">
        <v>14</v>
      </c>
      <c r="B10" s="11">
        <f>SUM(B11:B18)</f>
        <v>146471881</v>
      </c>
      <c r="C10" s="11">
        <f t="shared" ref="C10:G10" si="1">SUM(C11:C18)</f>
        <v>0</v>
      </c>
      <c r="D10" s="11">
        <f t="shared" si="1"/>
        <v>146471881</v>
      </c>
      <c r="E10" s="11">
        <f t="shared" si="1"/>
        <v>70090733.870000005</v>
      </c>
      <c r="F10" s="11">
        <f t="shared" si="1"/>
        <v>68588503.090000004</v>
      </c>
      <c r="G10" s="11">
        <f t="shared" si="1"/>
        <v>76381147.129999995</v>
      </c>
    </row>
    <row r="11" spans="1:7" x14ac:dyDescent="0.2">
      <c r="A11" s="22" t="s">
        <v>15</v>
      </c>
      <c r="B11" s="12">
        <v>78697893</v>
      </c>
      <c r="C11" s="12">
        <v>0</v>
      </c>
      <c r="D11" s="12">
        <f t="shared" ref="D11:D18" si="2">+B11+C11</f>
        <v>78697893</v>
      </c>
      <c r="E11" s="12">
        <v>60384028</v>
      </c>
      <c r="F11" s="12">
        <v>59181924.020000003</v>
      </c>
      <c r="G11" s="12">
        <f t="shared" ref="G11:G18" si="3">+D11-E11</f>
        <v>18313865</v>
      </c>
    </row>
    <row r="12" spans="1:7" x14ac:dyDescent="0.2">
      <c r="A12" s="22" t="s">
        <v>16</v>
      </c>
      <c r="B12" s="12">
        <v>0</v>
      </c>
      <c r="C12" s="12">
        <v>0</v>
      </c>
      <c r="D12" s="12">
        <f t="shared" si="2"/>
        <v>0</v>
      </c>
      <c r="E12" s="12">
        <v>0</v>
      </c>
      <c r="F12" s="12">
        <v>0</v>
      </c>
      <c r="G12" s="12">
        <f t="shared" si="3"/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</row>
    <row r="14" spans="1:7" x14ac:dyDescent="0.2">
      <c r="A14" s="22" t="s">
        <v>18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</row>
    <row r="18" spans="1:7" x14ac:dyDescent="0.2">
      <c r="A18" s="22" t="s">
        <v>22</v>
      </c>
      <c r="B18" s="12">
        <v>67773988</v>
      </c>
      <c r="C18" s="12">
        <v>0</v>
      </c>
      <c r="D18" s="12">
        <f t="shared" si="2"/>
        <v>67773988</v>
      </c>
      <c r="E18" s="12">
        <v>9706705.870000001</v>
      </c>
      <c r="F18" s="12">
        <v>9406579.0700000003</v>
      </c>
      <c r="G18" s="12">
        <f t="shared" si="3"/>
        <v>58067282.129999995</v>
      </c>
    </row>
    <row r="19" spans="1:7" x14ac:dyDescent="0.2">
      <c r="A19" s="21" t="s">
        <v>23</v>
      </c>
      <c r="B19" s="11">
        <f>SUM(B20:B22)</f>
        <v>0</v>
      </c>
      <c r="C19" s="11">
        <f t="shared" ref="C19:G19" si="4">SUM(C20:C22)</f>
        <v>0</v>
      </c>
      <c r="D19" s="11">
        <f t="shared" si="4"/>
        <v>0</v>
      </c>
      <c r="E19" s="11">
        <f t="shared" si="4"/>
        <v>0</v>
      </c>
      <c r="F19" s="11">
        <f t="shared" si="4"/>
        <v>0</v>
      </c>
      <c r="G19" s="11">
        <f t="shared" si="4"/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f t="shared" ref="D20:D22" si="5">+B20+C20</f>
        <v>0</v>
      </c>
      <c r="E20" s="12">
        <v>0</v>
      </c>
      <c r="F20" s="12">
        <v>0</v>
      </c>
      <c r="G20" s="12">
        <f t="shared" ref="G20:G22" si="6">+D20-E20</f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f t="shared" si="5"/>
        <v>0</v>
      </c>
      <c r="E22" s="12">
        <v>0</v>
      </c>
      <c r="F22" s="12">
        <v>0</v>
      </c>
      <c r="G22" s="12">
        <f t="shared" si="6"/>
        <v>0</v>
      </c>
    </row>
    <row r="23" spans="1:7" x14ac:dyDescent="0.2">
      <c r="A23" s="21" t="s">
        <v>27</v>
      </c>
      <c r="B23" s="11">
        <f>SUM(B24:B25)</f>
        <v>0</v>
      </c>
      <c r="C23" s="11">
        <f t="shared" ref="C23:G23" si="7">SUM(C24:C25)</f>
        <v>0</v>
      </c>
      <c r="D23" s="11">
        <f t="shared" si="7"/>
        <v>0</v>
      </c>
      <c r="E23" s="11">
        <f t="shared" si="7"/>
        <v>0</v>
      </c>
      <c r="F23" s="11">
        <f t="shared" si="7"/>
        <v>0</v>
      </c>
      <c r="G23" s="11">
        <f t="shared" si="7"/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f t="shared" ref="D24:D25" si="8">+B24+C24</f>
        <v>0</v>
      </c>
      <c r="E24" s="12">
        <v>0</v>
      </c>
      <c r="F24" s="12">
        <v>0</v>
      </c>
      <c r="G24" s="12">
        <f t="shared" ref="G24:G25" si="9">+D24-E24</f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f t="shared" si="8"/>
        <v>0</v>
      </c>
      <c r="E25" s="12">
        <v>0</v>
      </c>
      <c r="F25" s="12">
        <v>0</v>
      </c>
      <c r="G25" s="12">
        <f t="shared" si="9"/>
        <v>0</v>
      </c>
    </row>
    <row r="26" spans="1:7" x14ac:dyDescent="0.2">
      <c r="A26" s="21" t="s">
        <v>30</v>
      </c>
      <c r="B26" s="11">
        <f>SUM(B27:B30)</f>
        <v>0</v>
      </c>
      <c r="C26" s="11">
        <f t="shared" ref="C26:G26" si="10">SUM(C27:C30)</f>
        <v>0</v>
      </c>
      <c r="D26" s="11">
        <f t="shared" si="10"/>
        <v>0</v>
      </c>
      <c r="E26" s="11">
        <f t="shared" si="10"/>
        <v>0</v>
      </c>
      <c r="F26" s="11">
        <f t="shared" si="10"/>
        <v>0</v>
      </c>
      <c r="G26" s="11">
        <f t="shared" si="10"/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f t="shared" ref="D27:D30" si="11">+B27+C27</f>
        <v>0</v>
      </c>
      <c r="E27" s="12">
        <v>0</v>
      </c>
      <c r="F27" s="12">
        <v>0</v>
      </c>
      <c r="G27" s="12">
        <f t="shared" ref="G27:G30" si="12">+D27-E27</f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f t="shared" si="11"/>
        <v>0</v>
      </c>
      <c r="E30" s="12">
        <v>0</v>
      </c>
      <c r="F30" s="12">
        <v>0</v>
      </c>
      <c r="G30" s="12">
        <f t="shared" si="12"/>
        <v>0</v>
      </c>
    </row>
    <row r="31" spans="1:7" x14ac:dyDescent="0.2">
      <c r="A31" s="21" t="s">
        <v>35</v>
      </c>
      <c r="B31" s="11">
        <f>SUM(B32)</f>
        <v>0</v>
      </c>
      <c r="C31" s="11">
        <f t="shared" ref="C31:G31" si="13">SUM(C32)</f>
        <v>0</v>
      </c>
      <c r="D31" s="11">
        <f t="shared" si="13"/>
        <v>0</v>
      </c>
      <c r="E31" s="11">
        <f t="shared" si="13"/>
        <v>0</v>
      </c>
      <c r="F31" s="11">
        <f t="shared" si="13"/>
        <v>0</v>
      </c>
      <c r="G31" s="11">
        <f t="shared" si="13"/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f t="shared" ref="D32:D35" si="14">+B32+C32</f>
        <v>0</v>
      </c>
      <c r="E32" s="12">
        <v>0</v>
      </c>
      <c r="F32" s="12">
        <v>0</v>
      </c>
      <c r="G32" s="12">
        <f t="shared" ref="G32:G35" si="15">+D32-E32</f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f t="shared" si="14"/>
        <v>0</v>
      </c>
      <c r="E33" s="12">
        <v>0</v>
      </c>
      <c r="F33" s="12">
        <v>0</v>
      </c>
      <c r="G33" s="12">
        <f t="shared" si="15"/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f t="shared" si="14"/>
        <v>0</v>
      </c>
      <c r="E34" s="12">
        <v>0</v>
      </c>
      <c r="F34" s="12">
        <v>0</v>
      </c>
      <c r="G34" s="12">
        <f t="shared" si="15"/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f t="shared" si="14"/>
        <v>0</v>
      </c>
      <c r="E35" s="12">
        <v>0</v>
      </c>
      <c r="F35" s="12">
        <v>0</v>
      </c>
      <c r="G35" s="12">
        <f t="shared" si="15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+B6+B7+B10+B19+B23+B26+B31+B33+B34+B35</f>
        <v>146471881</v>
      </c>
      <c r="C37" s="15">
        <f t="shared" ref="C37:G37" si="16">+C6+C7+C10+C19+C23+C26+C31+C33+C34+C35</f>
        <v>0</v>
      </c>
      <c r="D37" s="15">
        <f t="shared" si="16"/>
        <v>146471881</v>
      </c>
      <c r="E37" s="15">
        <f t="shared" si="16"/>
        <v>70090733.870000005</v>
      </c>
      <c r="F37" s="15">
        <f t="shared" si="16"/>
        <v>68588503.090000004</v>
      </c>
      <c r="G37" s="15">
        <f t="shared" si="16"/>
        <v>76381147.129999995</v>
      </c>
    </row>
    <row r="41" spans="1:7" ht="15" x14ac:dyDescent="0.25">
      <c r="A41" s="23" t="s">
        <v>41</v>
      </c>
      <c r="B41" s="24"/>
      <c r="C41" s="24"/>
      <c r="D41" s="24"/>
      <c r="E41" s="24"/>
      <c r="F41" s="24"/>
      <c r="G41" s="24"/>
    </row>
    <row r="42" spans="1:7" ht="15" x14ac:dyDescent="0.25">
      <c r="A42" s="24"/>
      <c r="B42" s="24"/>
      <c r="C42" s="24"/>
      <c r="D42" s="24"/>
      <c r="E42" s="24"/>
      <c r="F42" s="24"/>
      <c r="G42" s="24"/>
    </row>
    <row r="43" spans="1:7" ht="15" x14ac:dyDescent="0.25">
      <c r="A43" s="24"/>
      <c r="B43" s="24"/>
      <c r="C43" s="24"/>
      <c r="D43" s="24"/>
      <c r="E43" s="24"/>
      <c r="F43" s="24"/>
      <c r="G43" s="24"/>
    </row>
    <row r="44" spans="1:7" ht="15" x14ac:dyDescent="0.25">
      <c r="A44" s="24"/>
      <c r="B44" s="24"/>
      <c r="C44" s="24"/>
      <c r="D44" s="24"/>
      <c r="E44" s="24"/>
      <c r="F44" s="24"/>
      <c r="G44" s="24"/>
    </row>
    <row r="45" spans="1:7" ht="15" x14ac:dyDescent="0.25">
      <c r="A45" s="24"/>
      <c r="B45" s="24"/>
      <c r="C45" s="24"/>
      <c r="D45" s="24"/>
      <c r="E45" s="24"/>
      <c r="F45" s="24"/>
      <c r="G45" s="24"/>
    </row>
    <row r="46" spans="1:7" ht="15" x14ac:dyDescent="0.25">
      <c r="A46" s="24"/>
      <c r="B46" s="24"/>
      <c r="C46" s="24"/>
      <c r="D46" s="24"/>
      <c r="E46" s="24"/>
      <c r="F46" s="24"/>
      <c r="G46" s="24"/>
    </row>
    <row r="47" spans="1:7" ht="15" x14ac:dyDescent="0.25">
      <c r="A47" s="24"/>
      <c r="B47" s="24"/>
      <c r="C47" s="24"/>
      <c r="D47" s="24"/>
      <c r="E47" s="24"/>
      <c r="F47" s="24"/>
      <c r="G47" s="24"/>
    </row>
    <row r="48" spans="1:7" ht="15" x14ac:dyDescent="0.25">
      <c r="A48" s="24"/>
      <c r="B48" s="24"/>
      <c r="C48" s="24"/>
      <c r="D48" s="24"/>
      <c r="E48" s="24"/>
      <c r="F48" s="24"/>
      <c r="G48" s="24"/>
    </row>
    <row r="49" spans="1:7" ht="15" x14ac:dyDescent="0.25">
      <c r="A49" s="24"/>
      <c r="B49" s="24"/>
      <c r="C49" s="24"/>
      <c r="D49" s="24"/>
      <c r="E49" s="24"/>
      <c r="F49" s="24"/>
      <c r="G49" s="24"/>
    </row>
    <row r="50" spans="1:7" ht="15" x14ac:dyDescent="0.25">
      <c r="A50" s="24"/>
      <c r="B50" s="24"/>
      <c r="C50" s="24"/>
      <c r="D50" s="24"/>
      <c r="E50" s="24"/>
      <c r="F50" s="24"/>
      <c r="G50" s="24"/>
    </row>
  </sheetData>
  <sheetProtection formatCells="0" formatColumns="0" formatRows="0" autoFilter="0"/>
  <protectedRanges>
    <protectedRange sqref="A38:G40 A52:G65523" name="Rango1"/>
    <protectedRange sqref="B31:G31 B7:G7 A11:G18 B10:G10 A20:G22 B19:G19 A24:G25 B23:G23 A27:G30 B26:G26 A32:G32 A8:G9 D37:G37 A36:G36 B33:G35" name="Rango1_3"/>
    <protectedRange sqref="B4:G6" name="Rango1_2_2"/>
    <protectedRange sqref="A37:C37" name="Rango1_1_2"/>
    <protectedRange sqref="A51:G51" name="Rango1_1"/>
    <protectedRange sqref="A41:G50" name="Rango1_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B31883-C946-4434-A2EB-B43997610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revision/>
  <cp:lastPrinted>2022-07-20T16:02:15Z</cp:lastPrinted>
  <dcterms:created xsi:type="dcterms:W3CDTF">2012-12-11T21:13:37Z</dcterms:created>
  <dcterms:modified xsi:type="dcterms:W3CDTF">2023-01-16T20:52:32Z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